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Юля\Desktop\"/>
    </mc:Choice>
  </mc:AlternateContent>
  <bookViews>
    <workbookView xWindow="0" yWindow="0" windowWidth="23040" windowHeight="919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J194" i="1"/>
  <c r="I194" i="1"/>
  <c r="H194" i="1"/>
  <c r="G194" i="1"/>
  <c r="F194" i="1"/>
  <c r="B185" i="1"/>
  <c r="A185" i="1"/>
  <c r="L184" i="1"/>
  <c r="J184" i="1"/>
  <c r="J195" i="1" s="1"/>
  <c r="I184" i="1"/>
  <c r="I195" i="1" s="1"/>
  <c r="H184" i="1"/>
  <c r="H195" i="1" s="1"/>
  <c r="G184" i="1"/>
  <c r="G195" i="1" s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I165" i="1"/>
  <c r="I176" i="1" s="1"/>
  <c r="H165" i="1"/>
  <c r="H176" i="1" s="1"/>
  <c r="G165" i="1"/>
  <c r="G176" i="1" s="1"/>
  <c r="F165" i="1"/>
  <c r="F176" i="1" s="1"/>
  <c r="B157" i="1"/>
  <c r="A157" i="1"/>
  <c r="J156" i="1"/>
  <c r="I156" i="1"/>
  <c r="H156" i="1"/>
  <c r="G156" i="1"/>
  <c r="F156" i="1"/>
  <c r="B147" i="1"/>
  <c r="A147" i="1"/>
  <c r="L146" i="1"/>
  <c r="J146" i="1"/>
  <c r="I146" i="1"/>
  <c r="I157" i="1" s="1"/>
  <c r="H146" i="1"/>
  <c r="H157" i="1" s="1"/>
  <c r="G146" i="1"/>
  <c r="G157" i="1" s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I119" i="1" s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H100" i="1" s="1"/>
  <c r="G89" i="1"/>
  <c r="G100" i="1" s="1"/>
  <c r="F89" i="1"/>
  <c r="B81" i="1"/>
  <c r="A81" i="1"/>
  <c r="J80" i="1"/>
  <c r="I80" i="1"/>
  <c r="H80" i="1"/>
  <c r="G80" i="1"/>
  <c r="F80" i="1"/>
  <c r="B71" i="1"/>
  <c r="A71" i="1"/>
  <c r="L70" i="1"/>
  <c r="J70" i="1"/>
  <c r="J81" i="1" s="1"/>
  <c r="I70" i="1"/>
  <c r="I81" i="1" s="1"/>
  <c r="H70" i="1"/>
  <c r="G70" i="1"/>
  <c r="G81" i="1" s="1"/>
  <c r="F70" i="1"/>
  <c r="B62" i="1"/>
  <c r="A62" i="1"/>
  <c r="J61" i="1"/>
  <c r="I61" i="1"/>
  <c r="H61" i="1"/>
  <c r="G61" i="1"/>
  <c r="F61" i="1"/>
  <c r="B52" i="1"/>
  <c r="A52" i="1"/>
  <c r="L51" i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I43" i="1" s="1"/>
  <c r="H32" i="1"/>
  <c r="G32" i="1"/>
  <c r="G43" i="1" s="1"/>
  <c r="F32" i="1"/>
  <c r="B24" i="1"/>
  <c r="A24" i="1"/>
  <c r="J23" i="1"/>
  <c r="I23" i="1"/>
  <c r="H23" i="1"/>
  <c r="G23" i="1"/>
  <c r="F23" i="1"/>
  <c r="B14" i="1"/>
  <c r="A14" i="1"/>
  <c r="L13" i="1"/>
  <c r="J13" i="1"/>
  <c r="I13" i="1"/>
  <c r="I24" i="1" s="1"/>
  <c r="H13" i="1"/>
  <c r="G13" i="1"/>
  <c r="G24" i="1" s="1"/>
  <c r="F13" i="1"/>
  <c r="F195" i="1" l="1"/>
  <c r="L119" i="1"/>
  <c r="L81" i="1"/>
  <c r="L195" i="1"/>
  <c r="J176" i="1"/>
  <c r="L157" i="1"/>
  <c r="J157" i="1"/>
  <c r="F157" i="1"/>
  <c r="F138" i="1"/>
  <c r="J119" i="1"/>
  <c r="G119" i="1"/>
  <c r="G196" i="1" s="1"/>
  <c r="H119" i="1"/>
  <c r="L100" i="1"/>
  <c r="J100" i="1"/>
  <c r="I100" i="1"/>
  <c r="I196" i="1" s="1"/>
  <c r="F100" i="1"/>
  <c r="H81" i="1"/>
  <c r="F81" i="1"/>
  <c r="L62" i="1"/>
  <c r="J43" i="1"/>
  <c r="H43" i="1"/>
  <c r="F43" i="1"/>
  <c r="L24" i="1"/>
  <c r="J24" i="1"/>
  <c r="H24" i="1"/>
  <c r="H196" i="1" s="1"/>
  <c r="F24" i="1"/>
  <c r="F119" i="1"/>
  <c r="L196" i="1" l="1"/>
  <c r="J196" i="1"/>
  <c r="F196" i="1"/>
</calcChain>
</file>

<file path=xl/sharedStrings.xml><?xml version="1.0" encoding="utf-8"?>
<sst xmlns="http://schemas.openxmlformats.org/spreadsheetml/2006/main" count="304" uniqueCount="86">
  <si>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</si>
  <si>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</si>
  <si>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</si>
  <si>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</si>
  <si>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</si>
  <si>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</si>
  <si>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</si>
  <si>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</si>
  <si>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</si>
  <si>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</si>
  <si>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</si>
  <si>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</si>
  <si>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</si>
  <si>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</si>
  <si>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</si>
  <si>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</si>
  <si>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</si>
  <si>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</si>
  <si>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</si>
  <si>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</si>
  <si>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</si>
  <si>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</si>
  <si>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</si>
  <si>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</si>
  <si>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</si>
  <si>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</si>
  <si>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</si>
  <si>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</si>
  <si>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</si>
  <si>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</si>
  <si>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</si>
  <si>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</si>
  <si>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</si>
  <si>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</si>
  <si>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</si>
  <si>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</si>
  <si>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</si>
  <si>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</si>
  <si>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</si>
  <si>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Помидор в нарезке</t>
  </si>
  <si>
    <t>Плов с курицей</t>
  </si>
  <si>
    <t>Компот из клюквы с медом</t>
  </si>
  <si>
    <t xml:space="preserve">Хлеб </t>
  </si>
  <si>
    <t>Яблоко</t>
  </si>
  <si>
    <t>фрукт</t>
  </si>
  <si>
    <t>54-3з-2020</t>
  </si>
  <si>
    <t>54-12м-2020</t>
  </si>
  <si>
    <t>54-19хн-2020</t>
  </si>
  <si>
    <t>Пром.</t>
  </si>
  <si>
    <t>Огурец в нарезке</t>
  </si>
  <si>
    <t>Котлеты из говядины</t>
  </si>
  <si>
    <t>Картофельное пюре</t>
  </si>
  <si>
    <t>Компот из облепихи</t>
  </si>
  <si>
    <t>Банан</t>
  </si>
  <si>
    <t>54-2з-2020</t>
  </si>
  <si>
    <t xml:space="preserve">54-4м-2020 </t>
  </si>
  <si>
    <t>54-11г-2020</t>
  </si>
  <si>
    <t>54-9хн-2020</t>
  </si>
  <si>
    <t>Салат из свеклы отварной</t>
  </si>
  <si>
    <t>Капуста тушеная с мясом</t>
  </si>
  <si>
    <t>Компот из кураги</t>
  </si>
  <si>
    <t>54-13з-2020</t>
  </si>
  <si>
    <t>54-10м-2020</t>
  </si>
  <si>
    <t>54-2хн-2020</t>
  </si>
  <si>
    <t>Гуляш из говядины</t>
  </si>
  <si>
    <t>Макароны отварные</t>
  </si>
  <si>
    <t>Компот из смеси сухофруктов витаминизированный</t>
  </si>
  <si>
    <t>Хлеб пшеничный/ ржаной</t>
  </si>
  <si>
    <t>Мандарин</t>
  </si>
  <si>
    <t>54-7з-2020</t>
  </si>
  <si>
    <t>54-3хн-2020</t>
  </si>
  <si>
    <t>54-15м-2020</t>
  </si>
  <si>
    <t>Салат из моркови с яблоками</t>
  </si>
  <si>
    <t>Рыба, запеченная в сметанном соусе (минтай)</t>
  </si>
  <si>
    <t>Рис отварной</t>
  </si>
  <si>
    <t>Кисель из брусники</t>
  </si>
  <si>
    <t>54-9р-2020</t>
  </si>
  <si>
    <t xml:space="preserve">Йогурт </t>
  </si>
  <si>
    <t>сладкое</t>
  </si>
  <si>
    <t xml:space="preserve">54-2м-2020 </t>
  </si>
  <si>
    <t>МКОУ Усть-Изесская ООШ</t>
  </si>
  <si>
    <t>директор</t>
  </si>
  <si>
    <t>Семёнова Л.С.</t>
  </si>
  <si>
    <t>2-00</t>
  </si>
  <si>
    <t>7-00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</si>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</sst>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89" activePane="bottomRight" state="frozen"/>
      <selection pane="topRight" activeCell="E1" sqref="E1"/>
      <selection pane="bottomLeft" activeCell="A6" sqref="A6"/>
      <selection pane="bottomRight" activeCell="K199" sqref="K199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1" t="s">
        <v>80</v>
      </c>
      <c r="D1" s="52"/>
      <c r="E1" s="52"/>
      <c r="F1" s="12" t="s">
        <v>16</v>
      </c>
      <c r="G1" s="2" t="s">
        <v>17</v>
      </c>
      <c r="H1" s="53" t="s">
        <v>81</v>
      </c>
      <c r="I1" s="53"/>
      <c r="J1" s="53"/>
      <c r="K1" s="53"/>
    </row>
    <row r="2" spans="1:12" ht="17.399999999999999" x14ac:dyDescent="0.25">
      <c r="A2" s="35" t="s">
        <v>6</v>
      </c>
      <c r="C2" s="2"/>
      <c r="G2" s="2" t="s">
        <v>18</v>
      </c>
      <c r="H2" s="53" t="s">
        <v>82</v>
      </c>
      <c r="I2" s="53"/>
      <c r="J2" s="53"/>
      <c r="K2" s="53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1</v>
      </c>
      <c r="J3" s="49">
        <v>2024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4.4" x14ac:dyDescent="0.3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4.4" x14ac:dyDescent="0.3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26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39</v>
      </c>
      <c r="F14" s="43">
        <v>90</v>
      </c>
      <c r="G14" s="43">
        <v>0.1</v>
      </c>
      <c r="H14" s="43">
        <v>2.2999999999999998</v>
      </c>
      <c r="I14" s="43">
        <v>2.9</v>
      </c>
      <c r="J14" s="43">
        <v>0.7</v>
      </c>
      <c r="K14" s="44" t="s">
        <v>45</v>
      </c>
      <c r="L14" s="43">
        <v>9</v>
      </c>
    </row>
    <row r="15" spans="1:12" ht="14.4" x14ac:dyDescent="0.3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26.4" x14ac:dyDescent="0.3">
      <c r="A16" s="23"/>
      <c r="B16" s="15"/>
      <c r="C16" s="11"/>
      <c r="D16" s="7" t="s">
        <v>28</v>
      </c>
      <c r="E16" s="42" t="s">
        <v>40</v>
      </c>
      <c r="F16" s="43">
        <v>250</v>
      </c>
      <c r="G16" s="43">
        <v>8.1</v>
      </c>
      <c r="H16" s="43">
        <v>33.200000000000003</v>
      </c>
      <c r="I16" s="43">
        <v>19.8</v>
      </c>
      <c r="J16" s="43">
        <v>395.1</v>
      </c>
      <c r="K16" s="44" t="s">
        <v>46</v>
      </c>
      <c r="L16" s="43">
        <v>44.3</v>
      </c>
    </row>
    <row r="17" spans="1:12" ht="14.4" x14ac:dyDescent="0.3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26.4" x14ac:dyDescent="0.3">
      <c r="A18" s="23"/>
      <c r="B18" s="15"/>
      <c r="C18" s="11"/>
      <c r="D18" s="7" t="s">
        <v>30</v>
      </c>
      <c r="E18" s="42" t="s">
        <v>41</v>
      </c>
      <c r="F18" s="43">
        <v>200</v>
      </c>
      <c r="G18" s="43">
        <v>0.2</v>
      </c>
      <c r="H18" s="43">
        <v>0</v>
      </c>
      <c r="I18" s="43">
        <v>8</v>
      </c>
      <c r="J18" s="43">
        <v>42.9</v>
      </c>
      <c r="K18" s="44" t="s">
        <v>47</v>
      </c>
      <c r="L18" s="43">
        <v>7</v>
      </c>
    </row>
    <row r="19" spans="1:12" ht="14.4" x14ac:dyDescent="0.3">
      <c r="A19" s="23"/>
      <c r="B19" s="15"/>
      <c r="C19" s="11"/>
      <c r="D19" s="7" t="s">
        <v>31</v>
      </c>
      <c r="E19" s="42" t="s">
        <v>42</v>
      </c>
      <c r="F19" s="43">
        <v>60</v>
      </c>
      <c r="G19" s="43">
        <v>4</v>
      </c>
      <c r="H19" s="43">
        <v>0.7</v>
      </c>
      <c r="I19" s="43">
        <v>23.8</v>
      </c>
      <c r="J19" s="43">
        <v>117.4</v>
      </c>
      <c r="K19" s="44" t="s">
        <v>48</v>
      </c>
      <c r="L19" s="43" t="s">
        <v>83</v>
      </c>
    </row>
    <row r="20" spans="1:12" ht="14.4" x14ac:dyDescent="0.3">
      <c r="A20" s="23"/>
      <c r="B20" s="15"/>
      <c r="C20" s="11"/>
      <c r="D20" s="7" t="s">
        <v>44</v>
      </c>
      <c r="E20" s="42" t="s">
        <v>43</v>
      </c>
      <c r="F20" s="43">
        <v>100</v>
      </c>
      <c r="G20" s="43">
        <v>0.4</v>
      </c>
      <c r="H20" s="43">
        <v>0.4</v>
      </c>
      <c r="I20" s="43">
        <v>9.8000000000000007</v>
      </c>
      <c r="J20" s="43">
        <v>144</v>
      </c>
      <c r="K20" s="44" t="s">
        <v>48</v>
      </c>
      <c r="L20" s="43">
        <v>14</v>
      </c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700</v>
      </c>
      <c r="G23" s="19">
        <f t="shared" ref="G23:J23" si="2">SUM(G14:G22)</f>
        <v>12.799999999999999</v>
      </c>
      <c r="H23" s="19">
        <f t="shared" si="2"/>
        <v>36.6</v>
      </c>
      <c r="I23" s="19">
        <f t="shared" si="2"/>
        <v>64.3</v>
      </c>
      <c r="J23" s="19">
        <f t="shared" si="2"/>
        <v>700.1</v>
      </c>
      <c r="K23" s="25"/>
      <c r="L23" s="19">
        <v>76.3</v>
      </c>
    </row>
    <row r="24" spans="1:12" ht="14.4" x14ac:dyDescent="0.2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700</v>
      </c>
      <c r="G24" s="32">
        <f t="shared" ref="G24:J24" si="3">G13+G23</f>
        <v>12.799999999999999</v>
      </c>
      <c r="H24" s="32">
        <f t="shared" si="3"/>
        <v>36.6</v>
      </c>
      <c r="I24" s="32">
        <f t="shared" si="3"/>
        <v>64.3</v>
      </c>
      <c r="J24" s="32">
        <f t="shared" si="3"/>
        <v>700.1</v>
      </c>
      <c r="K24" s="32"/>
      <c r="L24" s="32">
        <f t="shared" ref="L24" si="4">L13+L23</f>
        <v>76.3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4.4" x14ac:dyDescent="0.3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 x14ac:dyDescent="0.3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4.4" x14ac:dyDescent="0.3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5">SUM(G25:G31)</f>
        <v>0</v>
      </c>
      <c r="H32" s="19">
        <f t="shared" ref="H32" si="6">SUM(H25:H31)</f>
        <v>0</v>
      </c>
      <c r="I32" s="19">
        <f t="shared" ref="I32" si="7">SUM(I25:I31)</f>
        <v>0</v>
      </c>
      <c r="J32" s="19">
        <f t="shared" ref="J32:L32" si="8">SUM(J25:J31)</f>
        <v>0</v>
      </c>
      <c r="K32" s="25"/>
      <c r="L32" s="19">
        <f t="shared" si="8"/>
        <v>0</v>
      </c>
    </row>
    <row r="33" spans="1:12" ht="26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49</v>
      </c>
      <c r="F33" s="43">
        <v>90</v>
      </c>
      <c r="G33" s="43">
        <v>0.5</v>
      </c>
      <c r="H33" s="43">
        <v>0.1</v>
      </c>
      <c r="I33" s="43">
        <v>1.5</v>
      </c>
      <c r="J33" s="43">
        <v>8.5</v>
      </c>
      <c r="K33" s="44" t="s">
        <v>54</v>
      </c>
      <c r="L33" s="43">
        <v>14</v>
      </c>
    </row>
    <row r="34" spans="1:12" ht="14.4" x14ac:dyDescent="0.3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26.4" x14ac:dyDescent="0.3">
      <c r="A35" s="14"/>
      <c r="B35" s="15"/>
      <c r="C35" s="11"/>
      <c r="D35" s="7" t="s">
        <v>28</v>
      </c>
      <c r="E35" s="42" t="s">
        <v>50</v>
      </c>
      <c r="F35" s="43">
        <v>100</v>
      </c>
      <c r="G35" s="43">
        <v>13.7</v>
      </c>
      <c r="H35" s="43">
        <v>13.6</v>
      </c>
      <c r="I35" s="43">
        <v>12.3</v>
      </c>
      <c r="J35" s="43">
        <v>266.39999999999998</v>
      </c>
      <c r="K35" s="44" t="s">
        <v>55</v>
      </c>
      <c r="L35" s="43">
        <v>29.3</v>
      </c>
    </row>
    <row r="36" spans="1:12" ht="26.4" x14ac:dyDescent="0.3">
      <c r="A36" s="14"/>
      <c r="B36" s="15"/>
      <c r="C36" s="11"/>
      <c r="D36" s="7" t="s">
        <v>29</v>
      </c>
      <c r="E36" s="42" t="s">
        <v>51</v>
      </c>
      <c r="F36" s="43">
        <v>150</v>
      </c>
      <c r="G36" s="43">
        <v>3.1</v>
      </c>
      <c r="H36" s="43">
        <v>6.1</v>
      </c>
      <c r="I36" s="43">
        <v>19.8</v>
      </c>
      <c r="J36" s="43">
        <v>145.80000000000001</v>
      </c>
      <c r="K36" s="44" t="s">
        <v>56</v>
      </c>
      <c r="L36" s="43">
        <v>10</v>
      </c>
    </row>
    <row r="37" spans="1:12" ht="26.4" x14ac:dyDescent="0.3">
      <c r="A37" s="14"/>
      <c r="B37" s="15"/>
      <c r="C37" s="11"/>
      <c r="D37" s="7" t="s">
        <v>30</v>
      </c>
      <c r="E37" s="42" t="s">
        <v>52</v>
      </c>
      <c r="F37" s="43">
        <v>200</v>
      </c>
      <c r="G37" s="43">
        <v>1.6</v>
      </c>
      <c r="H37" s="43">
        <v>1.4</v>
      </c>
      <c r="I37" s="43">
        <v>4.4000000000000004</v>
      </c>
      <c r="J37" s="43">
        <v>39</v>
      </c>
      <c r="K37" s="44" t="s">
        <v>57</v>
      </c>
      <c r="L37" s="43">
        <v>6</v>
      </c>
    </row>
    <row r="38" spans="1:12" ht="14.4" x14ac:dyDescent="0.3">
      <c r="A38" s="14"/>
      <c r="B38" s="15"/>
      <c r="C38" s="11"/>
      <c r="D38" s="7" t="s">
        <v>44</v>
      </c>
      <c r="E38" s="42" t="s">
        <v>53</v>
      </c>
      <c r="F38" s="43">
        <v>100</v>
      </c>
      <c r="G38" s="43">
        <v>2</v>
      </c>
      <c r="H38" s="43">
        <v>0</v>
      </c>
      <c r="I38" s="43">
        <v>29.1</v>
      </c>
      <c r="J38" s="43">
        <v>124.3</v>
      </c>
      <c r="K38" s="44" t="s">
        <v>48</v>
      </c>
      <c r="L38" s="43">
        <v>2</v>
      </c>
    </row>
    <row r="39" spans="1:12" ht="14.4" x14ac:dyDescent="0.3">
      <c r="A39" s="14"/>
      <c r="B39" s="15"/>
      <c r="C39" s="11"/>
      <c r="D39" s="7" t="s">
        <v>32</v>
      </c>
      <c r="E39" s="42" t="s">
        <v>42</v>
      </c>
      <c r="F39" s="43">
        <v>60</v>
      </c>
      <c r="G39" s="43">
        <v>0.2</v>
      </c>
      <c r="H39" s="43">
        <v>1</v>
      </c>
      <c r="I39" s="43">
        <v>7.4</v>
      </c>
      <c r="J39" s="43">
        <v>117.4</v>
      </c>
      <c r="K39" s="44" t="s">
        <v>48</v>
      </c>
      <c r="L39" s="43">
        <v>15</v>
      </c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700</v>
      </c>
      <c r="G42" s="19">
        <f t="shared" ref="G42" si="9">SUM(G33:G41)</f>
        <v>21.1</v>
      </c>
      <c r="H42" s="19">
        <f t="shared" ref="H42" si="10">SUM(H33:H41)</f>
        <v>22.199999999999996</v>
      </c>
      <c r="I42" s="19">
        <f t="shared" ref="I42" si="11">SUM(I33:I41)</f>
        <v>74.5</v>
      </c>
      <c r="J42" s="19">
        <f t="shared" ref="J42:L42" si="12">SUM(J33:J41)</f>
        <v>701.4</v>
      </c>
      <c r="K42" s="25"/>
      <c r="L42" s="19">
        <f t="shared" si="12"/>
        <v>76.3</v>
      </c>
    </row>
    <row r="43" spans="1:12" ht="15.75" customHeight="1" x14ac:dyDescent="0.25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700</v>
      </c>
      <c r="G43" s="32">
        <f t="shared" ref="G43" si="13">G32+G42</f>
        <v>21.1</v>
      </c>
      <c r="H43" s="32">
        <f t="shared" ref="H43" si="14">H32+H42</f>
        <v>22.199999999999996</v>
      </c>
      <c r="I43" s="32">
        <f t="shared" ref="I43" si="15">I32+I42</f>
        <v>74.5</v>
      </c>
      <c r="J43" s="32">
        <f t="shared" ref="J43:L43" si="16">J32+J42</f>
        <v>701.4</v>
      </c>
      <c r="K43" s="32"/>
      <c r="L43" s="32">
        <f t="shared" si="16"/>
        <v>76.3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4.4" x14ac:dyDescent="0.3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 x14ac:dyDescent="0.3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4.4" x14ac:dyDescent="0.3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4.4" x14ac:dyDescent="0.3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7">SUM(G44:G50)</f>
        <v>0</v>
      </c>
      <c r="H51" s="19">
        <f t="shared" ref="H51" si="18">SUM(H44:H50)</f>
        <v>0</v>
      </c>
      <c r="I51" s="19">
        <f t="shared" ref="I51" si="19">SUM(I44:I50)</f>
        <v>0</v>
      </c>
      <c r="J51" s="19">
        <f t="shared" ref="J51:L51" si="20">SUM(J44:J50)</f>
        <v>0</v>
      </c>
      <c r="K51" s="25"/>
      <c r="L51" s="19">
        <f t="shared" si="20"/>
        <v>0</v>
      </c>
    </row>
    <row r="52" spans="1:12" ht="26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58</v>
      </c>
      <c r="F52" s="43">
        <v>90</v>
      </c>
      <c r="G52" s="43">
        <v>2.7</v>
      </c>
      <c r="H52" s="43">
        <v>4.5999999999999996</v>
      </c>
      <c r="I52" s="43">
        <v>0.8</v>
      </c>
      <c r="J52" s="43">
        <v>45.7</v>
      </c>
      <c r="K52" s="44" t="s">
        <v>61</v>
      </c>
      <c r="L52" s="43" t="s">
        <v>84</v>
      </c>
    </row>
    <row r="53" spans="1:12" ht="14.4" x14ac:dyDescent="0.3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26.4" x14ac:dyDescent="0.3">
      <c r="A54" s="23"/>
      <c r="B54" s="15"/>
      <c r="C54" s="11"/>
      <c r="D54" s="7" t="s">
        <v>28</v>
      </c>
      <c r="E54" s="42" t="s">
        <v>59</v>
      </c>
      <c r="F54" s="43">
        <v>250</v>
      </c>
      <c r="G54" s="43">
        <v>22.9</v>
      </c>
      <c r="H54" s="43">
        <v>13.3</v>
      </c>
      <c r="I54" s="43">
        <v>21.9</v>
      </c>
      <c r="J54" s="43">
        <v>347.1</v>
      </c>
      <c r="K54" s="44" t="s">
        <v>62</v>
      </c>
      <c r="L54" s="43">
        <v>44.3</v>
      </c>
    </row>
    <row r="55" spans="1:12" ht="14.4" x14ac:dyDescent="0.3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26.4" x14ac:dyDescent="0.3">
      <c r="A56" s="23"/>
      <c r="B56" s="15"/>
      <c r="C56" s="11"/>
      <c r="D56" s="7" t="s">
        <v>30</v>
      </c>
      <c r="E56" s="42" t="s">
        <v>60</v>
      </c>
      <c r="F56" s="43">
        <v>200</v>
      </c>
      <c r="G56" s="43">
        <v>0.1</v>
      </c>
      <c r="H56" s="43">
        <v>15.6</v>
      </c>
      <c r="I56" s="43">
        <v>1</v>
      </c>
      <c r="J56" s="43">
        <v>66.900000000000006</v>
      </c>
      <c r="K56" s="44" t="s">
        <v>63</v>
      </c>
      <c r="L56" s="43">
        <v>7</v>
      </c>
    </row>
    <row r="57" spans="1:12" ht="14.4" x14ac:dyDescent="0.3">
      <c r="A57" s="23"/>
      <c r="B57" s="15"/>
      <c r="C57" s="11"/>
      <c r="D57" s="7" t="s">
        <v>31</v>
      </c>
      <c r="E57" s="42" t="s">
        <v>42</v>
      </c>
      <c r="F57" s="43">
        <v>60</v>
      </c>
      <c r="G57" s="43">
        <v>4</v>
      </c>
      <c r="H57" s="43">
        <v>0.7</v>
      </c>
      <c r="I57" s="43">
        <v>23.8</v>
      </c>
      <c r="J57" s="43">
        <v>117.4</v>
      </c>
      <c r="K57" s="44" t="s">
        <v>48</v>
      </c>
      <c r="L57" s="43" t="s">
        <v>83</v>
      </c>
    </row>
    <row r="58" spans="1:12" ht="14.4" x14ac:dyDescent="0.3">
      <c r="A58" s="23"/>
      <c r="B58" s="15"/>
      <c r="C58" s="11"/>
      <c r="D58" s="7" t="s">
        <v>44</v>
      </c>
      <c r="E58" s="42" t="s">
        <v>53</v>
      </c>
      <c r="F58" s="43">
        <v>100</v>
      </c>
      <c r="G58" s="43">
        <v>2</v>
      </c>
      <c r="H58" s="43">
        <v>0</v>
      </c>
      <c r="I58" s="43">
        <v>29.1</v>
      </c>
      <c r="J58" s="43">
        <v>124.3</v>
      </c>
      <c r="K58" s="44" t="s">
        <v>48</v>
      </c>
      <c r="L58" s="43">
        <v>16</v>
      </c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700</v>
      </c>
      <c r="G61" s="19">
        <f t="shared" ref="G61" si="21">SUM(G52:G60)</f>
        <v>31.7</v>
      </c>
      <c r="H61" s="19">
        <f t="shared" ref="H61" si="22">SUM(H52:H60)</f>
        <v>34.200000000000003</v>
      </c>
      <c r="I61" s="19">
        <f t="shared" ref="I61" si="23">SUM(I52:I60)</f>
        <v>76.599999999999994</v>
      </c>
      <c r="J61" s="19">
        <f t="shared" ref="J61" si="24">SUM(J52:J60)</f>
        <v>701.4</v>
      </c>
      <c r="K61" s="25"/>
      <c r="L61" s="19">
        <v>76.3</v>
      </c>
    </row>
    <row r="62" spans="1:12" ht="15.75" customHeight="1" x14ac:dyDescent="0.25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700</v>
      </c>
      <c r="G62" s="32">
        <f t="shared" ref="G62" si="25">G51+G61</f>
        <v>31.7</v>
      </c>
      <c r="H62" s="32">
        <f t="shared" ref="H62" si="26">H51+H61</f>
        <v>34.200000000000003</v>
      </c>
      <c r="I62" s="32">
        <f t="shared" ref="I62" si="27">I51+I61</f>
        <v>76.599999999999994</v>
      </c>
      <c r="J62" s="32">
        <f t="shared" ref="J62:L62" si="28">J51+J61</f>
        <v>701.4</v>
      </c>
      <c r="K62" s="32"/>
      <c r="L62" s="32">
        <f t="shared" si="28"/>
        <v>76.3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4.4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 x14ac:dyDescent="0.3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4.4" x14ac:dyDescent="0.3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4.4" x14ac:dyDescent="0.3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29">SUM(G63:G69)</f>
        <v>0</v>
      </c>
      <c r="H70" s="19">
        <f t="shared" ref="H70" si="30">SUM(H63:H69)</f>
        <v>0</v>
      </c>
      <c r="I70" s="19">
        <f t="shared" ref="I70" si="31">SUM(I63:I69)</f>
        <v>0</v>
      </c>
      <c r="J70" s="19">
        <f t="shared" ref="J70:L70" si="32">SUM(J63:J69)</f>
        <v>0</v>
      </c>
      <c r="K70" s="25"/>
      <c r="L70" s="19">
        <f t="shared" si="32"/>
        <v>0</v>
      </c>
    </row>
    <row r="71" spans="1:12" ht="26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39</v>
      </c>
      <c r="F71" s="43">
        <v>90</v>
      </c>
      <c r="G71" s="43">
        <v>0.1</v>
      </c>
      <c r="H71" s="43">
        <v>2.2999999999999998</v>
      </c>
      <c r="I71" s="43">
        <v>2.9</v>
      </c>
      <c r="J71" s="43">
        <v>0.7</v>
      </c>
      <c r="K71" s="44" t="s">
        <v>45</v>
      </c>
      <c r="L71" s="43">
        <v>9</v>
      </c>
    </row>
    <row r="72" spans="1:12" ht="14.4" x14ac:dyDescent="0.3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26.4" x14ac:dyDescent="0.3">
      <c r="A73" s="23"/>
      <c r="B73" s="15"/>
      <c r="C73" s="11"/>
      <c r="D73" s="7" t="s">
        <v>28</v>
      </c>
      <c r="E73" s="42" t="s">
        <v>40</v>
      </c>
      <c r="F73" s="43">
        <v>250</v>
      </c>
      <c r="G73" s="43">
        <v>8.1</v>
      </c>
      <c r="H73" s="43">
        <v>33.200000000000003</v>
      </c>
      <c r="I73" s="43">
        <v>19.8</v>
      </c>
      <c r="J73" s="43">
        <v>399.1</v>
      </c>
      <c r="K73" s="44" t="s">
        <v>46</v>
      </c>
      <c r="L73" s="43">
        <v>44.3</v>
      </c>
    </row>
    <row r="74" spans="1:12" ht="14.4" x14ac:dyDescent="0.3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26.4" x14ac:dyDescent="0.3">
      <c r="A75" s="23"/>
      <c r="B75" s="15"/>
      <c r="C75" s="11"/>
      <c r="D75" s="7" t="s">
        <v>30</v>
      </c>
      <c r="E75" s="42" t="s">
        <v>41</v>
      </c>
      <c r="F75" s="43">
        <v>200</v>
      </c>
      <c r="G75" s="43">
        <v>0.2</v>
      </c>
      <c r="H75" s="43">
        <v>0</v>
      </c>
      <c r="I75" s="43">
        <v>8</v>
      </c>
      <c r="J75" s="43">
        <v>40.9</v>
      </c>
      <c r="K75" s="44" t="s">
        <v>47</v>
      </c>
      <c r="L75" s="43">
        <v>7</v>
      </c>
    </row>
    <row r="76" spans="1:12" ht="14.4" x14ac:dyDescent="0.3">
      <c r="A76" s="23"/>
      <c r="B76" s="15"/>
      <c r="C76" s="11"/>
      <c r="D76" s="7" t="s">
        <v>31</v>
      </c>
      <c r="E76" s="42" t="s">
        <v>42</v>
      </c>
      <c r="F76" s="43">
        <v>60</v>
      </c>
      <c r="G76" s="43">
        <v>4</v>
      </c>
      <c r="H76" s="43">
        <v>0.7</v>
      </c>
      <c r="I76" s="43">
        <v>23.8</v>
      </c>
      <c r="J76" s="43">
        <v>117.4</v>
      </c>
      <c r="K76" s="44" t="s">
        <v>48</v>
      </c>
      <c r="L76" s="43" t="s">
        <v>83</v>
      </c>
    </row>
    <row r="77" spans="1:12" ht="14.4" x14ac:dyDescent="0.3">
      <c r="A77" s="23"/>
      <c r="B77" s="15"/>
      <c r="C77" s="11"/>
      <c r="D77" s="7" t="s">
        <v>44</v>
      </c>
      <c r="E77" s="42" t="s">
        <v>43</v>
      </c>
      <c r="F77" s="43">
        <v>100</v>
      </c>
      <c r="G77" s="43">
        <v>0.4</v>
      </c>
      <c r="H77" s="43">
        <v>0.4</v>
      </c>
      <c r="I77" s="43">
        <v>9.8000000000000007</v>
      </c>
      <c r="J77" s="43">
        <v>144.4</v>
      </c>
      <c r="K77" s="44" t="s">
        <v>48</v>
      </c>
      <c r="L77" s="43">
        <v>14</v>
      </c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700</v>
      </c>
      <c r="G80" s="19">
        <f t="shared" ref="G80" si="33">SUM(G71:G79)</f>
        <v>12.799999999999999</v>
      </c>
      <c r="H80" s="19">
        <f t="shared" ref="H80" si="34">SUM(H71:H79)</f>
        <v>36.6</v>
      </c>
      <c r="I80" s="19">
        <f t="shared" ref="I80" si="35">SUM(I71:I79)</f>
        <v>64.3</v>
      </c>
      <c r="J80" s="19">
        <f t="shared" ref="J80" si="36">SUM(J71:J79)</f>
        <v>702.5</v>
      </c>
      <c r="K80" s="25"/>
      <c r="L80" s="19">
        <v>76.3</v>
      </c>
    </row>
    <row r="81" spans="1:12" ht="15.75" customHeight="1" x14ac:dyDescent="0.25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700</v>
      </c>
      <c r="G81" s="32">
        <f t="shared" ref="G81" si="37">G70+G80</f>
        <v>12.799999999999999</v>
      </c>
      <c r="H81" s="32">
        <f t="shared" ref="H81" si="38">H70+H80</f>
        <v>36.6</v>
      </c>
      <c r="I81" s="32">
        <f t="shared" ref="I81" si="39">I70+I80</f>
        <v>64.3</v>
      </c>
      <c r="J81" s="32">
        <f t="shared" ref="J81:L81" si="40">J70+J80</f>
        <v>702.5</v>
      </c>
      <c r="K81" s="32"/>
      <c r="L81" s="32">
        <f t="shared" si="40"/>
        <v>76.3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4.4" x14ac:dyDescent="0.3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4.4" x14ac:dyDescent="0.3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1">SUM(G82:G88)</f>
        <v>0</v>
      </c>
      <c r="H89" s="19">
        <f t="shared" ref="H89" si="42">SUM(H82:H88)</f>
        <v>0</v>
      </c>
      <c r="I89" s="19">
        <f t="shared" ref="I89" si="43">SUM(I82:I88)</f>
        <v>0</v>
      </c>
      <c r="J89" s="19">
        <f t="shared" ref="J89:L89" si="44">SUM(J82:J88)</f>
        <v>0</v>
      </c>
      <c r="K89" s="25"/>
      <c r="L89" s="19">
        <f t="shared" si="44"/>
        <v>0</v>
      </c>
    </row>
    <row r="90" spans="1:12" ht="26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58</v>
      </c>
      <c r="F90" s="43">
        <v>90</v>
      </c>
      <c r="G90" s="43">
        <v>1</v>
      </c>
      <c r="H90" s="43">
        <v>3</v>
      </c>
      <c r="I90" s="43">
        <v>5</v>
      </c>
      <c r="J90" s="43">
        <v>46</v>
      </c>
      <c r="K90" s="44" t="s">
        <v>69</v>
      </c>
      <c r="L90" s="43">
        <v>9</v>
      </c>
    </row>
    <row r="91" spans="1:12" ht="14.4" x14ac:dyDescent="0.3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26.4" x14ac:dyDescent="0.3">
      <c r="A92" s="23"/>
      <c r="B92" s="15"/>
      <c r="C92" s="11"/>
      <c r="D92" s="7" t="s">
        <v>28</v>
      </c>
      <c r="E92" s="42" t="s">
        <v>64</v>
      </c>
      <c r="F92" s="43">
        <v>100</v>
      </c>
      <c r="G92" s="43">
        <v>12.96</v>
      </c>
      <c r="H92" s="43">
        <v>7.01</v>
      </c>
      <c r="I92" s="43">
        <v>5.93</v>
      </c>
      <c r="J92" s="43">
        <v>153.19999999999999</v>
      </c>
      <c r="K92" s="44" t="s">
        <v>70</v>
      </c>
      <c r="L92" s="43">
        <v>39.299999999999997</v>
      </c>
    </row>
    <row r="93" spans="1:12" ht="26.4" x14ac:dyDescent="0.3">
      <c r="A93" s="23"/>
      <c r="B93" s="15"/>
      <c r="C93" s="11"/>
      <c r="D93" s="7" t="s">
        <v>29</v>
      </c>
      <c r="E93" s="42" t="s">
        <v>65</v>
      </c>
      <c r="F93" s="43">
        <v>150</v>
      </c>
      <c r="G93" s="43">
        <v>3.3</v>
      </c>
      <c r="H93" s="43">
        <v>6.6</v>
      </c>
      <c r="I93" s="43">
        <v>32.5</v>
      </c>
      <c r="J93" s="43">
        <v>171.9</v>
      </c>
      <c r="K93" s="44" t="s">
        <v>71</v>
      </c>
      <c r="L93" s="43">
        <v>10</v>
      </c>
    </row>
    <row r="94" spans="1:12" ht="14.4" x14ac:dyDescent="0.3">
      <c r="A94" s="23"/>
      <c r="B94" s="15"/>
      <c r="C94" s="11"/>
      <c r="D94" s="7" t="s">
        <v>30</v>
      </c>
      <c r="E94" s="42" t="s">
        <v>66</v>
      </c>
      <c r="F94" s="43">
        <v>200</v>
      </c>
      <c r="G94" s="43">
        <v>0.44</v>
      </c>
      <c r="H94" s="43">
        <v>0</v>
      </c>
      <c r="I94" s="43">
        <v>28.88</v>
      </c>
      <c r="J94" s="43">
        <v>116</v>
      </c>
      <c r="K94" s="44" t="s">
        <v>48</v>
      </c>
      <c r="L94" s="43">
        <v>4</v>
      </c>
    </row>
    <row r="95" spans="1:12" ht="14.4" x14ac:dyDescent="0.3">
      <c r="A95" s="23"/>
      <c r="B95" s="15"/>
      <c r="C95" s="11"/>
      <c r="D95" s="7" t="s">
        <v>31</v>
      </c>
      <c r="E95" s="42" t="s">
        <v>67</v>
      </c>
      <c r="F95" s="43">
        <v>60</v>
      </c>
      <c r="G95" s="43">
        <v>1.96</v>
      </c>
      <c r="H95" s="43">
        <v>0.4</v>
      </c>
      <c r="I95" s="43">
        <v>18.399999999999999</v>
      </c>
      <c r="J95" s="43">
        <v>117.4</v>
      </c>
      <c r="K95" s="44" t="s">
        <v>48</v>
      </c>
      <c r="L95" s="43">
        <v>2</v>
      </c>
    </row>
    <row r="96" spans="1:12" ht="14.4" x14ac:dyDescent="0.3">
      <c r="A96" s="23"/>
      <c r="B96" s="15"/>
      <c r="C96" s="11"/>
      <c r="D96" s="7" t="s">
        <v>44</v>
      </c>
      <c r="E96" s="42" t="s">
        <v>68</v>
      </c>
      <c r="F96" s="43">
        <v>100</v>
      </c>
      <c r="G96" s="43">
        <v>0.6</v>
      </c>
      <c r="H96" s="43">
        <v>0.1</v>
      </c>
      <c r="I96" s="43">
        <v>5.3</v>
      </c>
      <c r="J96" s="43">
        <v>101.5</v>
      </c>
      <c r="K96" s="44" t="s">
        <v>48</v>
      </c>
      <c r="L96" s="43">
        <v>12</v>
      </c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700</v>
      </c>
      <c r="G99" s="19">
        <f t="shared" ref="G99" si="45">SUM(G90:G98)</f>
        <v>20.260000000000005</v>
      </c>
      <c r="H99" s="19">
        <f t="shared" ref="H99" si="46">SUM(H90:H98)</f>
        <v>17.11</v>
      </c>
      <c r="I99" s="19">
        <f t="shared" ref="I99" si="47">SUM(I90:I98)</f>
        <v>96.01</v>
      </c>
      <c r="J99" s="19">
        <f t="shared" ref="J99:L99" si="48">SUM(J90:J98)</f>
        <v>706</v>
      </c>
      <c r="K99" s="25"/>
      <c r="L99" s="19">
        <f t="shared" si="48"/>
        <v>76.3</v>
      </c>
    </row>
    <row r="100" spans="1:12" ht="15.75" customHeight="1" x14ac:dyDescent="0.25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700</v>
      </c>
      <c r="G100" s="32">
        <f t="shared" ref="G100" si="49">G89+G99</f>
        <v>20.260000000000005</v>
      </c>
      <c r="H100" s="32">
        <f t="shared" ref="H100" si="50">H89+H99</f>
        <v>17.11</v>
      </c>
      <c r="I100" s="32">
        <f t="shared" ref="I100" si="51">I89+I99</f>
        <v>96.01</v>
      </c>
      <c r="J100" s="32">
        <f t="shared" ref="J100:L100" si="52">J89+J99</f>
        <v>706</v>
      </c>
      <c r="K100" s="32"/>
      <c r="L100" s="32">
        <f t="shared" si="52"/>
        <v>76.3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4.4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4.4" x14ac:dyDescent="0.3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4.4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3">SUM(G101:G107)</f>
        <v>0</v>
      </c>
      <c r="H108" s="19">
        <f t="shared" si="53"/>
        <v>0</v>
      </c>
      <c r="I108" s="19">
        <f t="shared" si="53"/>
        <v>0</v>
      </c>
      <c r="J108" s="19">
        <f t="shared" si="53"/>
        <v>0</v>
      </c>
      <c r="K108" s="25"/>
      <c r="L108" s="19">
        <f t="shared" ref="L108" si="54">SUM(L101:L107)</f>
        <v>0</v>
      </c>
    </row>
    <row r="109" spans="1:12" ht="26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58</v>
      </c>
      <c r="F109" s="43">
        <v>90</v>
      </c>
      <c r="G109" s="43">
        <v>0.8</v>
      </c>
      <c r="H109" s="43">
        <v>2.7</v>
      </c>
      <c r="I109" s="43">
        <v>4.5999999999999996</v>
      </c>
      <c r="J109" s="43">
        <v>45.7</v>
      </c>
      <c r="K109" s="44" t="s">
        <v>61</v>
      </c>
      <c r="L109" s="43">
        <v>9</v>
      </c>
    </row>
    <row r="110" spans="1:12" ht="14.4" x14ac:dyDescent="0.3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26.4" x14ac:dyDescent="0.3">
      <c r="A111" s="23"/>
      <c r="B111" s="15"/>
      <c r="C111" s="11"/>
      <c r="D111" s="7" t="s">
        <v>28</v>
      </c>
      <c r="E111" s="42" t="s">
        <v>59</v>
      </c>
      <c r="F111" s="43">
        <v>250</v>
      </c>
      <c r="G111" s="43">
        <v>21.9</v>
      </c>
      <c r="H111" s="43">
        <v>22.9</v>
      </c>
      <c r="I111" s="43">
        <v>13.3</v>
      </c>
      <c r="J111" s="43">
        <v>357.1</v>
      </c>
      <c r="K111" s="44" t="s">
        <v>62</v>
      </c>
      <c r="L111" s="43">
        <v>39.299999999999997</v>
      </c>
    </row>
    <row r="112" spans="1:12" ht="14.4" x14ac:dyDescent="0.3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26.4" x14ac:dyDescent="0.3">
      <c r="A113" s="23"/>
      <c r="B113" s="15"/>
      <c r="C113" s="11"/>
      <c r="D113" s="7" t="s">
        <v>30</v>
      </c>
      <c r="E113" s="42" t="s">
        <v>60</v>
      </c>
      <c r="F113" s="43">
        <v>200</v>
      </c>
      <c r="G113" s="43">
        <v>1</v>
      </c>
      <c r="H113" s="43">
        <v>0.1</v>
      </c>
      <c r="I113" s="43">
        <v>15.6</v>
      </c>
      <c r="J113" s="43">
        <v>66.900000000000006</v>
      </c>
      <c r="K113" s="44" t="s">
        <v>63</v>
      </c>
      <c r="L113" s="43">
        <v>6</v>
      </c>
    </row>
    <row r="114" spans="1:12" ht="14.4" x14ac:dyDescent="0.3">
      <c r="A114" s="23"/>
      <c r="B114" s="15"/>
      <c r="C114" s="11"/>
      <c r="D114" s="7" t="s">
        <v>31</v>
      </c>
      <c r="E114" s="42" t="s">
        <v>42</v>
      </c>
      <c r="F114" s="43">
        <v>60</v>
      </c>
      <c r="G114" s="43">
        <v>4</v>
      </c>
      <c r="H114" s="43">
        <v>0.7</v>
      </c>
      <c r="I114" s="43">
        <v>23.8</v>
      </c>
      <c r="J114" s="43">
        <v>117.4</v>
      </c>
      <c r="K114" s="44" t="s">
        <v>48</v>
      </c>
      <c r="L114" s="43">
        <v>2</v>
      </c>
    </row>
    <row r="115" spans="1:12" ht="14.4" x14ac:dyDescent="0.3">
      <c r="A115" s="23"/>
      <c r="B115" s="15"/>
      <c r="C115" s="11"/>
      <c r="D115" s="7" t="s">
        <v>44</v>
      </c>
      <c r="E115" s="42" t="s">
        <v>43</v>
      </c>
      <c r="F115" s="43">
        <v>120</v>
      </c>
      <c r="G115" s="43">
        <v>0.4</v>
      </c>
      <c r="H115" s="43">
        <v>0.4</v>
      </c>
      <c r="I115" s="43">
        <v>9.8000000000000007</v>
      </c>
      <c r="J115" s="43">
        <v>134.19999999999999</v>
      </c>
      <c r="K115" s="44" t="s">
        <v>48</v>
      </c>
      <c r="L115" s="43">
        <v>20</v>
      </c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 t="s">
        <v>85</v>
      </c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720</v>
      </c>
      <c r="G118" s="19">
        <f t="shared" ref="G118:J118" si="55">SUM(G109:G117)</f>
        <v>28.099999999999998</v>
      </c>
      <c r="H118" s="19">
        <f t="shared" si="55"/>
        <v>26.799999999999997</v>
      </c>
      <c r="I118" s="19">
        <f t="shared" si="55"/>
        <v>67.099999999999994</v>
      </c>
      <c r="J118" s="19">
        <f t="shared" si="55"/>
        <v>721.3</v>
      </c>
      <c r="K118" s="25"/>
      <c r="L118" s="19">
        <f t="shared" ref="L118" si="56">SUM(L109:L117)</f>
        <v>76.3</v>
      </c>
    </row>
    <row r="119" spans="1:12" ht="14.4" x14ac:dyDescent="0.2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720</v>
      </c>
      <c r="G119" s="32">
        <f t="shared" ref="G119" si="57">G108+G118</f>
        <v>28.099999999999998</v>
      </c>
      <c r="H119" s="32">
        <f t="shared" ref="H119" si="58">H108+H118</f>
        <v>26.799999999999997</v>
      </c>
      <c r="I119" s="32">
        <f t="shared" ref="I119" si="59">I108+I118</f>
        <v>67.099999999999994</v>
      </c>
      <c r="J119" s="32">
        <f t="shared" ref="J119:L119" si="60">J108+J118</f>
        <v>721.3</v>
      </c>
      <c r="K119" s="32"/>
      <c r="L119" s="32">
        <f t="shared" si="60"/>
        <v>76.3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4.4" x14ac:dyDescent="0.3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4.4" x14ac:dyDescent="0.3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4.4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1">SUM(G120:G126)</f>
        <v>0</v>
      </c>
      <c r="H127" s="19">
        <f t="shared" si="61"/>
        <v>0</v>
      </c>
      <c r="I127" s="19">
        <f t="shared" si="61"/>
        <v>0</v>
      </c>
      <c r="J127" s="19">
        <f t="shared" si="61"/>
        <v>0</v>
      </c>
      <c r="K127" s="25"/>
      <c r="L127" s="19">
        <f t="shared" ref="L127" si="62">SUM(L120:L126)</f>
        <v>0</v>
      </c>
    </row>
    <row r="128" spans="1:12" ht="26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72</v>
      </c>
      <c r="F128" s="43">
        <v>90</v>
      </c>
      <c r="G128" s="43">
        <v>0.5</v>
      </c>
      <c r="H128" s="43">
        <v>6.1</v>
      </c>
      <c r="I128" s="43">
        <v>4.3</v>
      </c>
      <c r="J128" s="43">
        <v>74.3</v>
      </c>
      <c r="K128" s="44" t="s">
        <v>45</v>
      </c>
      <c r="L128" s="43">
        <v>6</v>
      </c>
    </row>
    <row r="129" spans="1:12" ht="14.4" x14ac:dyDescent="0.3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26.4" x14ac:dyDescent="0.3">
      <c r="A130" s="14"/>
      <c r="B130" s="15"/>
      <c r="C130" s="11"/>
      <c r="D130" s="7" t="s">
        <v>28</v>
      </c>
      <c r="E130" s="42" t="s">
        <v>73</v>
      </c>
      <c r="F130" s="43">
        <v>100</v>
      </c>
      <c r="G130" s="43">
        <v>15.1</v>
      </c>
      <c r="H130" s="43">
        <v>20</v>
      </c>
      <c r="I130" s="43">
        <v>4.3</v>
      </c>
      <c r="J130" s="43">
        <v>218.2</v>
      </c>
      <c r="K130" s="44" t="s">
        <v>76</v>
      </c>
      <c r="L130" s="43">
        <v>40</v>
      </c>
    </row>
    <row r="131" spans="1:12" ht="26.4" x14ac:dyDescent="0.3">
      <c r="A131" s="14"/>
      <c r="B131" s="15"/>
      <c r="C131" s="11"/>
      <c r="D131" s="7" t="s">
        <v>29</v>
      </c>
      <c r="E131" s="42" t="s">
        <v>74</v>
      </c>
      <c r="F131" s="43">
        <v>150</v>
      </c>
      <c r="G131" s="43">
        <v>3.6</v>
      </c>
      <c r="H131" s="43">
        <v>5.4</v>
      </c>
      <c r="I131" s="43">
        <v>36.4</v>
      </c>
      <c r="J131" s="43">
        <v>208.7</v>
      </c>
      <c r="K131" s="44" t="s">
        <v>46</v>
      </c>
      <c r="L131" s="43">
        <v>14.3</v>
      </c>
    </row>
    <row r="132" spans="1:12" ht="26.4" x14ac:dyDescent="0.3">
      <c r="A132" s="14"/>
      <c r="B132" s="15"/>
      <c r="C132" s="11"/>
      <c r="D132" s="7" t="s">
        <v>30</v>
      </c>
      <c r="E132" s="42" t="s">
        <v>75</v>
      </c>
      <c r="F132" s="43">
        <v>200</v>
      </c>
      <c r="G132" s="43">
        <v>0.1</v>
      </c>
      <c r="H132" s="43">
        <v>0.1</v>
      </c>
      <c r="I132" s="43">
        <v>14.8</v>
      </c>
      <c r="J132" s="43">
        <v>60.7</v>
      </c>
      <c r="K132" s="44" t="s">
        <v>47</v>
      </c>
      <c r="L132" s="43">
        <v>2</v>
      </c>
    </row>
    <row r="133" spans="1:12" ht="14.4" x14ac:dyDescent="0.3">
      <c r="A133" s="14"/>
      <c r="B133" s="15"/>
      <c r="C133" s="11"/>
      <c r="D133" s="7" t="s">
        <v>31</v>
      </c>
      <c r="E133" s="42" t="s">
        <v>42</v>
      </c>
      <c r="F133" s="43">
        <v>60</v>
      </c>
      <c r="G133" s="43">
        <v>4</v>
      </c>
      <c r="H133" s="43">
        <v>0.7</v>
      </c>
      <c r="I133" s="43">
        <v>23.8</v>
      </c>
      <c r="J133" s="43">
        <v>117.4</v>
      </c>
      <c r="K133" s="44" t="s">
        <v>48</v>
      </c>
      <c r="L133" s="43">
        <v>2</v>
      </c>
    </row>
    <row r="134" spans="1:12" ht="14.4" x14ac:dyDescent="0.3">
      <c r="A134" s="14"/>
      <c r="B134" s="15"/>
      <c r="C134" s="11"/>
      <c r="D134" s="7" t="s">
        <v>44</v>
      </c>
      <c r="E134" s="42" t="s">
        <v>68</v>
      </c>
      <c r="F134" s="43">
        <v>100</v>
      </c>
      <c r="G134" s="43">
        <v>0.6</v>
      </c>
      <c r="H134" s="43">
        <v>0.1</v>
      </c>
      <c r="I134" s="43">
        <v>5.3</v>
      </c>
      <c r="J134" s="43">
        <v>24.5</v>
      </c>
      <c r="K134" s="44" t="s">
        <v>48</v>
      </c>
      <c r="L134" s="43">
        <v>12</v>
      </c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700</v>
      </c>
      <c r="G137" s="19">
        <f t="shared" ref="G137:J137" si="63">SUM(G128:G136)</f>
        <v>23.900000000000002</v>
      </c>
      <c r="H137" s="19">
        <f t="shared" si="63"/>
        <v>32.400000000000006</v>
      </c>
      <c r="I137" s="19">
        <f t="shared" si="63"/>
        <v>88.899999999999991</v>
      </c>
      <c r="J137" s="19">
        <f t="shared" si="63"/>
        <v>703.8</v>
      </c>
      <c r="K137" s="25"/>
      <c r="L137" s="19">
        <f t="shared" ref="L137" si="64">SUM(L128:L136)</f>
        <v>76.3</v>
      </c>
    </row>
    <row r="138" spans="1:12" ht="14.4" x14ac:dyDescent="0.2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700</v>
      </c>
      <c r="G138" s="32">
        <f t="shared" ref="G138" si="65">G127+G137</f>
        <v>23.900000000000002</v>
      </c>
      <c r="H138" s="32">
        <f t="shared" ref="H138" si="66">H127+H137</f>
        <v>32.400000000000006</v>
      </c>
      <c r="I138" s="32">
        <f t="shared" ref="I138" si="67">I127+I137</f>
        <v>88.899999999999991</v>
      </c>
      <c r="J138" s="32">
        <f t="shared" ref="J138:L138" si="68">J127+J137</f>
        <v>703.8</v>
      </c>
      <c r="K138" s="32"/>
      <c r="L138" s="32">
        <f t="shared" si="68"/>
        <v>76.3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4.4" x14ac:dyDescent="0.3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 x14ac:dyDescent="0.3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3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4.4" x14ac:dyDescent="0.3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69">SUM(G139:G145)</f>
        <v>0</v>
      </c>
      <c r="H146" s="19">
        <f t="shared" si="69"/>
        <v>0</v>
      </c>
      <c r="I146" s="19">
        <f t="shared" si="69"/>
        <v>0</v>
      </c>
      <c r="J146" s="19">
        <f t="shared" si="69"/>
        <v>0</v>
      </c>
      <c r="K146" s="25"/>
      <c r="L146" s="19">
        <f t="shared" ref="L146" si="70">SUM(L139:L145)</f>
        <v>0</v>
      </c>
    </row>
    <row r="147" spans="1:12" ht="26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58</v>
      </c>
      <c r="F147" s="43">
        <v>90</v>
      </c>
      <c r="G147" s="43">
        <v>2.7</v>
      </c>
      <c r="H147" s="43">
        <v>4.5999999999999996</v>
      </c>
      <c r="I147" s="43">
        <v>0.8</v>
      </c>
      <c r="J147" s="43">
        <v>45.7</v>
      </c>
      <c r="K147" s="44" t="s">
        <v>61</v>
      </c>
      <c r="L147" s="43" t="s">
        <v>84</v>
      </c>
    </row>
    <row r="148" spans="1:12" ht="14.4" x14ac:dyDescent="0.3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26.4" x14ac:dyDescent="0.3">
      <c r="A149" s="23"/>
      <c r="B149" s="15"/>
      <c r="C149" s="11"/>
      <c r="D149" s="7" t="s">
        <v>28</v>
      </c>
      <c r="E149" s="42" t="s">
        <v>59</v>
      </c>
      <c r="F149" s="43">
        <v>250</v>
      </c>
      <c r="G149" s="43">
        <v>22.9</v>
      </c>
      <c r="H149" s="43">
        <v>13.3</v>
      </c>
      <c r="I149" s="43">
        <v>21.9</v>
      </c>
      <c r="J149" s="43">
        <v>347.1</v>
      </c>
      <c r="K149" s="44" t="s">
        <v>62</v>
      </c>
      <c r="L149" s="43">
        <v>44.3</v>
      </c>
    </row>
    <row r="150" spans="1:12" ht="14.4" x14ac:dyDescent="0.3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26.4" x14ac:dyDescent="0.3">
      <c r="A151" s="23"/>
      <c r="B151" s="15"/>
      <c r="C151" s="11"/>
      <c r="D151" s="7" t="s">
        <v>30</v>
      </c>
      <c r="E151" s="42" t="s">
        <v>60</v>
      </c>
      <c r="F151" s="43">
        <v>200</v>
      </c>
      <c r="G151" s="43">
        <v>0.1</v>
      </c>
      <c r="H151" s="43">
        <v>15.6</v>
      </c>
      <c r="I151" s="43">
        <v>1</v>
      </c>
      <c r="J151" s="43">
        <v>66.900000000000006</v>
      </c>
      <c r="K151" s="44" t="s">
        <v>63</v>
      </c>
      <c r="L151" s="43">
        <v>7</v>
      </c>
    </row>
    <row r="152" spans="1:12" ht="14.4" x14ac:dyDescent="0.3">
      <c r="A152" s="23"/>
      <c r="B152" s="15"/>
      <c r="C152" s="11"/>
      <c r="D152" s="7" t="s">
        <v>31</v>
      </c>
      <c r="E152" s="42" t="s">
        <v>42</v>
      </c>
      <c r="F152" s="43">
        <v>60</v>
      </c>
      <c r="G152" s="43">
        <v>4</v>
      </c>
      <c r="H152" s="43">
        <v>0.7</v>
      </c>
      <c r="I152" s="43">
        <v>23.8</v>
      </c>
      <c r="J152" s="43">
        <v>117.4</v>
      </c>
      <c r="K152" s="44" t="s">
        <v>48</v>
      </c>
      <c r="L152" s="43" t="s">
        <v>83</v>
      </c>
    </row>
    <row r="153" spans="1:12" ht="14.4" x14ac:dyDescent="0.3">
      <c r="A153" s="23"/>
      <c r="B153" s="15"/>
      <c r="C153" s="11"/>
      <c r="D153" s="7" t="s">
        <v>44</v>
      </c>
      <c r="E153" s="42" t="s">
        <v>53</v>
      </c>
      <c r="F153" s="43">
        <v>100</v>
      </c>
      <c r="G153" s="43">
        <v>2</v>
      </c>
      <c r="H153" s="43">
        <v>0</v>
      </c>
      <c r="I153" s="43">
        <v>29.1</v>
      </c>
      <c r="J153" s="43">
        <v>124.3</v>
      </c>
      <c r="K153" s="44" t="s">
        <v>48</v>
      </c>
      <c r="L153" s="43">
        <v>16</v>
      </c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700</v>
      </c>
      <c r="G156" s="19">
        <f t="shared" ref="G156:J156" si="71">SUM(G147:G155)</f>
        <v>31.7</v>
      </c>
      <c r="H156" s="19">
        <f t="shared" si="71"/>
        <v>34.200000000000003</v>
      </c>
      <c r="I156" s="19">
        <f t="shared" si="71"/>
        <v>76.599999999999994</v>
      </c>
      <c r="J156" s="19">
        <f t="shared" si="71"/>
        <v>701.4</v>
      </c>
      <c r="K156" s="25"/>
      <c r="L156" s="19">
        <v>76.3</v>
      </c>
    </row>
    <row r="157" spans="1:12" ht="14.4" x14ac:dyDescent="0.2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700</v>
      </c>
      <c r="G157" s="32">
        <f t="shared" ref="G157" si="72">G146+G156</f>
        <v>31.7</v>
      </c>
      <c r="H157" s="32">
        <f t="shared" ref="H157" si="73">H146+H156</f>
        <v>34.200000000000003</v>
      </c>
      <c r="I157" s="32">
        <f t="shared" ref="I157" si="74">I146+I156</f>
        <v>76.599999999999994</v>
      </c>
      <c r="J157" s="32">
        <f t="shared" ref="J157:L157" si="75">J146+J156</f>
        <v>701.4</v>
      </c>
      <c r="K157" s="32"/>
      <c r="L157" s="32">
        <f t="shared" si="75"/>
        <v>76.3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4.4" x14ac:dyDescent="0.3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4.4" x14ac:dyDescent="0.3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4.4" x14ac:dyDescent="0.3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6">SUM(G158:G164)</f>
        <v>0</v>
      </c>
      <c r="H165" s="19">
        <f t="shared" si="76"/>
        <v>0</v>
      </c>
      <c r="I165" s="19">
        <f t="shared" si="76"/>
        <v>0</v>
      </c>
      <c r="J165" s="19">
        <f t="shared" si="76"/>
        <v>0</v>
      </c>
      <c r="K165" s="25"/>
      <c r="L165" s="19">
        <f t="shared" ref="L165" si="77">SUM(L158:L164)</f>
        <v>0</v>
      </c>
    </row>
    <row r="166" spans="1:12" ht="26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49</v>
      </c>
      <c r="F166" s="43">
        <v>90</v>
      </c>
      <c r="G166" s="43">
        <v>0.5</v>
      </c>
      <c r="H166" s="43">
        <v>0.1</v>
      </c>
      <c r="I166" s="43">
        <v>1.5</v>
      </c>
      <c r="J166" s="43">
        <v>8.5</v>
      </c>
      <c r="K166" s="44" t="s">
        <v>54</v>
      </c>
      <c r="L166" s="43">
        <v>9</v>
      </c>
    </row>
    <row r="167" spans="1:12" ht="14.4" x14ac:dyDescent="0.3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26.4" x14ac:dyDescent="0.3">
      <c r="A168" s="23"/>
      <c r="B168" s="15"/>
      <c r="C168" s="11"/>
      <c r="D168" s="7" t="s">
        <v>28</v>
      </c>
      <c r="E168" s="42" t="s">
        <v>50</v>
      </c>
      <c r="F168" s="43">
        <v>100</v>
      </c>
      <c r="G168" s="43">
        <v>13.7</v>
      </c>
      <c r="H168" s="43">
        <v>13.6</v>
      </c>
      <c r="I168" s="43">
        <v>12.3</v>
      </c>
      <c r="J168" s="43">
        <v>226.4</v>
      </c>
      <c r="K168" s="44" t="s">
        <v>55</v>
      </c>
      <c r="L168" s="43">
        <v>28</v>
      </c>
    </row>
    <row r="169" spans="1:12" ht="26.4" x14ac:dyDescent="0.3">
      <c r="A169" s="23"/>
      <c r="B169" s="15"/>
      <c r="C169" s="11"/>
      <c r="D169" s="7" t="s">
        <v>29</v>
      </c>
      <c r="E169" s="42" t="s">
        <v>51</v>
      </c>
      <c r="F169" s="43">
        <v>150</v>
      </c>
      <c r="G169" s="43">
        <v>3.1</v>
      </c>
      <c r="H169" s="43">
        <v>6.1</v>
      </c>
      <c r="I169" s="43">
        <v>19.8</v>
      </c>
      <c r="J169" s="43">
        <v>150.80000000000001</v>
      </c>
      <c r="K169" s="44" t="s">
        <v>56</v>
      </c>
      <c r="L169" s="43">
        <v>10.3</v>
      </c>
    </row>
    <row r="170" spans="1:12" ht="26.4" x14ac:dyDescent="0.3">
      <c r="A170" s="23"/>
      <c r="B170" s="15"/>
      <c r="C170" s="11"/>
      <c r="D170" s="7" t="s">
        <v>30</v>
      </c>
      <c r="E170" s="42" t="s">
        <v>52</v>
      </c>
      <c r="F170" s="43">
        <v>200</v>
      </c>
      <c r="G170" s="43">
        <v>0.2</v>
      </c>
      <c r="H170" s="43">
        <v>1</v>
      </c>
      <c r="I170" s="43">
        <v>7.4</v>
      </c>
      <c r="J170" s="43">
        <v>39</v>
      </c>
      <c r="K170" s="44" t="s">
        <v>57</v>
      </c>
      <c r="L170" s="43">
        <v>2</v>
      </c>
    </row>
    <row r="171" spans="1:12" ht="14.4" x14ac:dyDescent="0.3">
      <c r="A171" s="23"/>
      <c r="B171" s="15"/>
      <c r="C171" s="11"/>
      <c r="D171" s="7" t="s">
        <v>31</v>
      </c>
      <c r="E171" s="42" t="s">
        <v>42</v>
      </c>
      <c r="F171" s="43">
        <v>60</v>
      </c>
      <c r="G171" s="43">
        <v>4</v>
      </c>
      <c r="H171" s="43">
        <v>0.7</v>
      </c>
      <c r="I171" s="43">
        <v>23.8</v>
      </c>
      <c r="J171" s="43">
        <v>117.4</v>
      </c>
      <c r="K171" s="44" t="s">
        <v>48</v>
      </c>
      <c r="L171" s="43">
        <v>2</v>
      </c>
    </row>
    <row r="172" spans="1:12" ht="14.4" x14ac:dyDescent="0.3">
      <c r="A172" s="23"/>
      <c r="B172" s="15"/>
      <c r="C172" s="11"/>
      <c r="D172" s="7" t="s">
        <v>78</v>
      </c>
      <c r="E172" s="42" t="s">
        <v>77</v>
      </c>
      <c r="F172" s="43">
        <v>100</v>
      </c>
      <c r="G172" s="43">
        <v>3.4</v>
      </c>
      <c r="H172" s="43">
        <v>2.5</v>
      </c>
      <c r="I172" s="43">
        <v>5.5</v>
      </c>
      <c r="J172" s="43">
        <v>158.1</v>
      </c>
      <c r="K172" s="44" t="s">
        <v>48</v>
      </c>
      <c r="L172" s="43">
        <v>25</v>
      </c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700</v>
      </c>
      <c r="G175" s="19">
        <f t="shared" ref="G175:J175" si="78">SUM(G166:G174)</f>
        <v>24.9</v>
      </c>
      <c r="H175" s="19">
        <f t="shared" si="78"/>
        <v>23.999999999999996</v>
      </c>
      <c r="I175" s="19">
        <f t="shared" si="78"/>
        <v>70.3</v>
      </c>
      <c r="J175" s="19">
        <f t="shared" si="78"/>
        <v>700.2</v>
      </c>
      <c r="K175" s="25"/>
      <c r="L175" s="19">
        <f t="shared" ref="L175" si="79">SUM(L166:L174)</f>
        <v>76.3</v>
      </c>
    </row>
    <row r="176" spans="1:12" ht="14.4" x14ac:dyDescent="0.2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700</v>
      </c>
      <c r="G176" s="32">
        <f t="shared" ref="G176" si="80">G165+G175</f>
        <v>24.9</v>
      </c>
      <c r="H176" s="32">
        <f t="shared" ref="H176" si="81">H165+H175</f>
        <v>23.999999999999996</v>
      </c>
      <c r="I176" s="32">
        <f t="shared" ref="I176" si="82">I165+I175</f>
        <v>70.3</v>
      </c>
      <c r="J176" s="32">
        <f t="shared" ref="J176:L176" si="83">J165+J175</f>
        <v>700.2</v>
      </c>
      <c r="K176" s="32"/>
      <c r="L176" s="32">
        <f t="shared" si="83"/>
        <v>76.3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4.4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4.4" x14ac:dyDescent="0.3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4.4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4">SUM(G177:G183)</f>
        <v>0</v>
      </c>
      <c r="H184" s="19">
        <f t="shared" si="84"/>
        <v>0</v>
      </c>
      <c r="I184" s="19">
        <f t="shared" si="84"/>
        <v>0</v>
      </c>
      <c r="J184" s="19">
        <f t="shared" si="84"/>
        <v>0</v>
      </c>
      <c r="K184" s="25"/>
      <c r="L184" s="19">
        <f t="shared" ref="L184" si="85">SUM(L177:L183)</f>
        <v>0</v>
      </c>
    </row>
    <row r="185" spans="1:12" ht="26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58</v>
      </c>
      <c r="F185" s="43">
        <v>90</v>
      </c>
      <c r="G185" s="43">
        <v>1</v>
      </c>
      <c r="H185" s="43">
        <v>3</v>
      </c>
      <c r="I185" s="43">
        <v>5</v>
      </c>
      <c r="J185" s="43">
        <v>46</v>
      </c>
      <c r="K185" s="44" t="s">
        <v>45</v>
      </c>
      <c r="L185" s="43">
        <v>9</v>
      </c>
    </row>
    <row r="186" spans="1:12" ht="14.4" x14ac:dyDescent="0.3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26.4" x14ac:dyDescent="0.3">
      <c r="A187" s="23"/>
      <c r="B187" s="15"/>
      <c r="C187" s="11"/>
      <c r="D187" s="7" t="s">
        <v>28</v>
      </c>
      <c r="E187" s="42" t="s">
        <v>64</v>
      </c>
      <c r="F187" s="43">
        <v>100</v>
      </c>
      <c r="G187" s="43">
        <v>12.96</v>
      </c>
      <c r="H187" s="43">
        <v>7.01</v>
      </c>
      <c r="I187" s="43">
        <v>5.93</v>
      </c>
      <c r="J187" s="43">
        <v>143.02000000000001</v>
      </c>
      <c r="K187" s="44" t="s">
        <v>79</v>
      </c>
      <c r="L187" s="43">
        <v>35.299999999999997</v>
      </c>
    </row>
    <row r="188" spans="1:12" ht="26.4" x14ac:dyDescent="0.3">
      <c r="A188" s="23"/>
      <c r="B188" s="15"/>
      <c r="C188" s="11"/>
      <c r="D188" s="7" t="s">
        <v>29</v>
      </c>
      <c r="E188" s="42" t="s">
        <v>65</v>
      </c>
      <c r="F188" s="43">
        <v>150</v>
      </c>
      <c r="G188" s="43">
        <v>3.3</v>
      </c>
      <c r="H188" s="43">
        <v>6.6</v>
      </c>
      <c r="I188" s="43">
        <v>32.5</v>
      </c>
      <c r="J188" s="43">
        <v>175.9</v>
      </c>
      <c r="K188" s="44" t="s">
        <v>46</v>
      </c>
      <c r="L188" s="43">
        <v>10</v>
      </c>
    </row>
    <row r="189" spans="1:12" ht="26.4" x14ac:dyDescent="0.3">
      <c r="A189" s="23"/>
      <c r="B189" s="15"/>
      <c r="C189" s="11"/>
      <c r="D189" s="7" t="s">
        <v>30</v>
      </c>
      <c r="E189" s="42" t="s">
        <v>66</v>
      </c>
      <c r="F189" s="43">
        <v>200</v>
      </c>
      <c r="G189" s="43">
        <v>0.44</v>
      </c>
      <c r="H189" s="43">
        <v>0</v>
      </c>
      <c r="I189" s="43">
        <v>28.88</v>
      </c>
      <c r="J189" s="43">
        <v>116</v>
      </c>
      <c r="K189" s="44" t="s">
        <v>47</v>
      </c>
      <c r="L189" s="43">
        <v>4</v>
      </c>
    </row>
    <row r="190" spans="1:12" ht="14.4" x14ac:dyDescent="0.3">
      <c r="A190" s="23"/>
      <c r="B190" s="15"/>
      <c r="C190" s="11"/>
      <c r="D190" s="7" t="s">
        <v>31</v>
      </c>
      <c r="E190" s="42" t="s">
        <v>67</v>
      </c>
      <c r="F190" s="43">
        <v>80</v>
      </c>
      <c r="G190" s="43">
        <v>1.96</v>
      </c>
      <c r="H190" s="43">
        <v>0.4</v>
      </c>
      <c r="I190" s="43">
        <v>18.399999999999999</v>
      </c>
      <c r="J190" s="43">
        <v>88</v>
      </c>
      <c r="K190" s="44" t="s">
        <v>48</v>
      </c>
      <c r="L190" s="43">
        <v>2</v>
      </c>
    </row>
    <row r="191" spans="1:12" ht="14.4" x14ac:dyDescent="0.3">
      <c r="A191" s="23"/>
      <c r="B191" s="15"/>
      <c r="C191" s="11"/>
      <c r="D191" s="7" t="s">
        <v>44</v>
      </c>
      <c r="E191" s="42" t="s">
        <v>53</v>
      </c>
      <c r="F191" s="43">
        <v>100</v>
      </c>
      <c r="G191" s="43">
        <v>2</v>
      </c>
      <c r="H191" s="43">
        <v>0</v>
      </c>
      <c r="I191" s="43">
        <v>29.1</v>
      </c>
      <c r="J191" s="43">
        <v>124.3</v>
      </c>
      <c r="K191" s="44" t="s">
        <v>48</v>
      </c>
      <c r="L191" s="43">
        <v>16</v>
      </c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720</v>
      </c>
      <c r="G194" s="19">
        <f t="shared" ref="G194:J194" si="86">SUM(G185:G193)</f>
        <v>21.660000000000004</v>
      </c>
      <c r="H194" s="19">
        <f t="shared" si="86"/>
        <v>17.009999999999998</v>
      </c>
      <c r="I194" s="19">
        <f t="shared" si="86"/>
        <v>119.81</v>
      </c>
      <c r="J194" s="19">
        <f t="shared" si="86"/>
        <v>693.22</v>
      </c>
      <c r="K194" s="25"/>
      <c r="L194" s="19">
        <v>76.3</v>
      </c>
    </row>
    <row r="195" spans="1:12" ht="14.4" x14ac:dyDescent="0.2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720</v>
      </c>
      <c r="G195" s="32">
        <f t="shared" ref="G195" si="87">G184+G194</f>
        <v>21.660000000000004</v>
      </c>
      <c r="H195" s="32">
        <f t="shared" ref="H195" si="88">H184+H194</f>
        <v>17.009999999999998</v>
      </c>
      <c r="I195" s="32">
        <f t="shared" ref="I195" si="89">I184+I194</f>
        <v>119.81</v>
      </c>
      <c r="J195" s="32">
        <f t="shared" ref="J195:L195" si="90">J184+J194</f>
        <v>693.22</v>
      </c>
      <c r="K195" s="32"/>
      <c r="L195" s="32">
        <f t="shared" si="90"/>
        <v>76.3</v>
      </c>
    </row>
    <row r="196" spans="1:12" x14ac:dyDescent="0.25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704</v>
      </c>
      <c r="G196" s="34">
        <f t="shared" ref="G196:J196" si="91">(G24+G43+G62+G81+G100+G119+G138+G157+G176+G195)/(IF(G24=0,0,1)+IF(G43=0,0,1)+IF(G62=0,0,1)+IF(G81=0,0,1)+IF(G100=0,0,1)+IF(G119=0,0,1)+IF(G138=0,0,1)+IF(G157=0,0,1)+IF(G176=0,0,1)+IF(G195=0,0,1))</f>
        <v>22.891999999999999</v>
      </c>
      <c r="H196" s="34">
        <f t="shared" si="91"/>
        <v>28.112000000000002</v>
      </c>
      <c r="I196" s="34">
        <f t="shared" si="91"/>
        <v>79.841999999999985</v>
      </c>
      <c r="J196" s="34">
        <f t="shared" si="91"/>
        <v>703.13199999999995</v>
      </c>
      <c r="K196" s="34"/>
      <c r="L196" s="34">
        <f t="shared" ref="L196" si="92">(L24+L43+L62+L81+L100+L119+L138+L157+L176+L195)/(IF(L24=0,0,1)+IF(L43=0,0,1)+IF(L62=0,0,1)+IF(L81=0,0,1)+IF(L100=0,0,1)+IF(L119=0,0,1)+IF(L138=0,0,1)+IF(L157=0,0,1)+IF(L176=0,0,1)+IF(L195=0,0,1))</f>
        <v>76.299999999999983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Юля</cp:lastModifiedBy>
  <dcterms:created xsi:type="dcterms:W3CDTF">2022-05-16T14:23:56Z</dcterms:created>
  <dcterms:modified xsi:type="dcterms:W3CDTF">2024-12-20T04:14:16Z</dcterms:modified>
</cp:coreProperties>
</file>